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январь\"/>
    </mc:Choice>
  </mc:AlternateContent>
  <xr:revisionPtr revIDLastSave="0" documentId="13_ncr:1_{DCD991FE-7F99-4BD7-A0D9-FA78D025FF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G101" i="1" s="1"/>
  <c r="F90" i="1"/>
  <c r="F101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7" i="1" l="1"/>
  <c r="J198" i="1" s="1"/>
  <c r="J101" i="1"/>
  <c r="L198" i="1"/>
  <c r="H198" i="1"/>
  <c r="F198" i="1"/>
  <c r="G198" i="1"/>
  <c r="I198" i="1"/>
</calcChain>
</file>

<file path=xl/sharedStrings.xml><?xml version="1.0" encoding="utf-8"?>
<sst xmlns="http://schemas.openxmlformats.org/spreadsheetml/2006/main" count="289" uniqueCount="99">
  <si>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</si>
  <si>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</si>
  <si>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</si>
  <si>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</si>
  <si>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</si>
  <si>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</si>
  <si>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</si>
  <si>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</si>
  <si>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</si>
  <si>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</si>
  <si>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</si>
  <si>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</si>
  <si>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</si>
  <si>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</si>
  <si>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</si>
  <si>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</si>
  <si>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</si>
  <si>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</si>
  <si>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</si>
  <si>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</si>
  <si>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</si>
  <si>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</si>
  <si>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</si>
  <si>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</si>
  <si>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</si>
  <si>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</si>
  <si>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</si>
  <si>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</si>
  <si>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</si>
  <si>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</si>
  <si>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</si>
  <si>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</si>
  <si>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</si>
  <si>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</si>
  <si>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</si>
  <si>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</si>
  <si>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</si>
  <si>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</si>
  <si>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</si>
  <si>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</si>
  <si>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чай с сахаром</t>
  </si>
  <si>
    <t>пшеничный</t>
  </si>
  <si>
    <t>мандарин</t>
  </si>
  <si>
    <t>бутерброт с сыром</t>
  </si>
  <si>
    <t>54-9к</t>
  </si>
  <si>
    <t>54-2гн</t>
  </si>
  <si>
    <t>пром.</t>
  </si>
  <si>
    <t>54.-1з</t>
  </si>
  <si>
    <t>МОУ "СОШ с. Будамша"</t>
  </si>
  <si>
    <t>Директор</t>
  </si>
  <si>
    <t>Р.Р.Ямолеев</t>
  </si>
  <si>
    <t>картофельное пюре</t>
  </si>
  <si>
    <t>54-11г</t>
  </si>
  <si>
    <t>курица тушенная с морковью</t>
  </si>
  <si>
    <t>54-25м</t>
  </si>
  <si>
    <t>какао с молоком</t>
  </si>
  <si>
    <t>54-21гн</t>
  </si>
  <si>
    <t>пшеничный,ржаной</t>
  </si>
  <si>
    <t>свекла отварная дольками</t>
  </si>
  <si>
    <t>54-28з</t>
  </si>
  <si>
    <t>омлет натуральный</t>
  </si>
  <si>
    <t>54-1о</t>
  </si>
  <si>
    <t>чай с молоком и сахаром</t>
  </si>
  <si>
    <t>54-4гн</t>
  </si>
  <si>
    <t>пшеничный, ржаной</t>
  </si>
  <si>
    <t>яблоко</t>
  </si>
  <si>
    <t>горошек зеленный</t>
  </si>
  <si>
    <t>54-20з</t>
  </si>
  <si>
    <t>каша вязкая молчная ячневая</t>
  </si>
  <si>
    <t>54-21к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</si>
  <si>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</si>
  <si>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</si>
  <si>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</si>
  <si>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</si>
  <si>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</si>
  <si>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минтай</t>
  </si>
  <si>
    <t>54-14р</t>
  </si>
  <si>
    <t>соус молочный натуральный</t>
  </si>
  <si>
    <t>54-5 соус</t>
  </si>
  <si>
    <t>кофейный напиток с молоком</t>
  </si>
  <si>
    <t>54-23гн</t>
  </si>
  <si>
    <t>каша вязкая молочная пшенная</t>
  </si>
  <si>
    <t>54-6к</t>
  </si>
  <si>
    <t>макароны отварные с овощами</t>
  </si>
  <si>
    <t>54-2г</t>
  </si>
  <si>
    <t>чай с лимоном и сахаром</t>
  </si>
  <si>
    <t>54-3гн</t>
  </si>
  <si>
    <t>пшеничный, ржанной</t>
  </si>
  <si>
    <t>54-3з</t>
  </si>
  <si>
    <t>каша жидкая молочная гречневая</t>
  </si>
  <si>
    <t>54-20к</t>
  </si>
  <si>
    <t>бутерброт с сыром твердых сортов</t>
  </si>
  <si>
    <t>54-1з</t>
  </si>
  <si>
    <t>тефтели из говядины с рисом</t>
  </si>
  <si>
    <t>54-16м</t>
  </si>
  <si>
    <t>54--3гн</t>
  </si>
  <si>
    <t>54-2з</t>
  </si>
  <si>
    <t>помидор в нарезке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</si>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</sst>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4" t="s">
        <v>48</v>
      </c>
      <c r="D1" s="55"/>
      <c r="E1" s="56"/>
      <c r="F1" s="12" t="s">
        <v>16</v>
      </c>
      <c r="G1" s="2" t="s">
        <v>17</v>
      </c>
      <c r="H1" s="57" t="s">
        <v>49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0">
        <v>8.6</v>
      </c>
      <c r="H6" s="40">
        <v>11.3</v>
      </c>
      <c r="I6" s="40">
        <v>34.299999999999997</v>
      </c>
      <c r="J6" s="40">
        <v>272.8</v>
      </c>
      <c r="K6" s="41" t="s">
        <v>44</v>
      </c>
      <c r="L6" s="40">
        <v>20.73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2.41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>
        <v>26.18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3.5</v>
      </c>
      <c r="H11" s="43">
        <v>4.4000000000000004</v>
      </c>
      <c r="I11" s="43">
        <v>0</v>
      </c>
      <c r="J11" s="43">
        <v>53.7</v>
      </c>
      <c r="K11" s="44" t="s">
        <v>47</v>
      </c>
      <c r="L11" s="43">
        <v>8.4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16.799999999999997</v>
      </c>
      <c r="H13" s="19">
        <f t="shared" si="0"/>
        <v>16.400000000000002</v>
      </c>
      <c r="I13" s="19">
        <f t="shared" si="0"/>
        <v>73.3</v>
      </c>
      <c r="J13" s="19">
        <f t="shared" si="0"/>
        <v>507.8</v>
      </c>
      <c r="K13" s="25"/>
      <c r="L13" s="19">
        <f t="shared" ref="L13" si="1">SUM(L6:L12)</f>
        <v>60.419999999999995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645</v>
      </c>
      <c r="G24" s="32">
        <f t="shared" ref="G24:J24" si="4">G13+G23</f>
        <v>16.799999999999997</v>
      </c>
      <c r="H24" s="32">
        <f t="shared" si="4"/>
        <v>16.400000000000002</v>
      </c>
      <c r="I24" s="32">
        <f t="shared" si="4"/>
        <v>73.3</v>
      </c>
      <c r="J24" s="32">
        <f t="shared" si="4"/>
        <v>507.8</v>
      </c>
      <c r="K24" s="32"/>
      <c r="L24" s="32">
        <f t="shared" ref="L24" si="5">L13+L23</f>
        <v>60.419999999999995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52</v>
      </c>
      <c r="L25" s="40">
        <v>13.86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54</v>
      </c>
      <c r="L26" s="43">
        <v>30.58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56</v>
      </c>
      <c r="L27" s="43">
        <v>11.88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46</v>
      </c>
      <c r="L28" s="43">
        <v>2.5499999999999998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58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44" t="s">
        <v>59</v>
      </c>
      <c r="L30" s="43">
        <v>3.36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15.1</v>
      </c>
      <c r="I32" s="19">
        <f t="shared" ref="I32" si="8">SUM(I25:I31)</f>
        <v>59.2</v>
      </c>
      <c r="J32" s="19">
        <f t="shared" ref="J32:L32" si="9">SUM(J25:J31)</f>
        <v>475.6</v>
      </c>
      <c r="K32" s="25"/>
      <c r="L32" s="19">
        <f t="shared" si="9"/>
        <v>62.23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25.699999999999996</v>
      </c>
      <c r="H43" s="32">
        <f t="shared" ref="H43" si="15">H32+H42</f>
        <v>15.1</v>
      </c>
      <c r="I43" s="32">
        <f t="shared" ref="I43" si="16">I32+I42</f>
        <v>59.2</v>
      </c>
      <c r="J43" s="32">
        <f t="shared" ref="J43:L43" si="17">J32+J42</f>
        <v>475.6</v>
      </c>
      <c r="K43" s="32"/>
      <c r="L43" s="32">
        <f t="shared" si="17"/>
        <v>62.23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61</v>
      </c>
      <c r="L44" s="40">
        <v>32.53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63</v>
      </c>
      <c r="L46" s="43">
        <v>6.66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46</v>
      </c>
      <c r="L47" s="43">
        <v>4.45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46</v>
      </c>
      <c r="L48" s="43">
        <v>18</v>
      </c>
    </row>
    <row r="49" spans="1:12" ht="15" x14ac:dyDescent="0.25">
      <c r="A49" s="23"/>
      <c r="B49" s="15"/>
      <c r="C49" s="11"/>
      <c r="D49" s="6"/>
      <c r="E49" s="42" t="s">
        <v>66</v>
      </c>
      <c r="F49" s="43">
        <v>60</v>
      </c>
      <c r="G49" s="43">
        <v>0.6</v>
      </c>
      <c r="H49" s="43">
        <v>0</v>
      </c>
      <c r="I49" s="43">
        <v>1.2</v>
      </c>
      <c r="J49" s="43">
        <v>7.4</v>
      </c>
      <c r="K49" s="44" t="s">
        <v>67</v>
      </c>
      <c r="L49" s="43">
        <v>2.46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485.29999999999995</v>
      </c>
      <c r="K51" s="25"/>
      <c r="L51" s="19">
        <f t="shared" si="21"/>
        <v>64.099999999999994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485.29999999999995</v>
      </c>
      <c r="K62" s="32"/>
      <c r="L62" s="32">
        <f t="shared" si="29"/>
        <v>64.099999999999994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100</v>
      </c>
      <c r="G63" s="40">
        <v>3.6</v>
      </c>
      <c r="H63" s="40">
        <v>4.7</v>
      </c>
      <c r="I63" s="40">
        <v>17</v>
      </c>
      <c r="J63" s="40">
        <v>124.5</v>
      </c>
      <c r="K63" s="41" t="s">
        <v>69</v>
      </c>
      <c r="L63" s="40">
        <v>10.01</v>
      </c>
    </row>
    <row r="64" spans="1:12" ht="15" x14ac:dyDescent="0.25">
      <c r="A64" s="23"/>
      <c r="B64" s="15"/>
      <c r="C64" s="11"/>
      <c r="D64" s="6"/>
      <c r="E64" s="42" t="s">
        <v>70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44" t="s">
        <v>71</v>
      </c>
      <c r="L64" s="43">
        <v>30.02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2.41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46</v>
      </c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46</v>
      </c>
      <c r="L67" s="43">
        <v>18.7</v>
      </c>
    </row>
    <row r="68" spans="1:12" ht="15" x14ac:dyDescent="0.25">
      <c r="A68" s="23"/>
      <c r="B68" s="15"/>
      <c r="C68" s="11"/>
      <c r="D68" s="6"/>
      <c r="E68" s="42" t="s">
        <v>72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 t="s">
        <v>46</v>
      </c>
      <c r="L68" s="43">
        <v>1.65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22.900000000000002</v>
      </c>
      <c r="H70" s="19">
        <f t="shared" ref="H70" si="31">SUM(H63:H69)</f>
        <v>10.6</v>
      </c>
      <c r="I70" s="19">
        <f t="shared" ref="I70" si="32">SUM(I63:I69)</f>
        <v>71</v>
      </c>
      <c r="J70" s="19">
        <f t="shared" ref="J70:L70" si="33">SUM(J63:J69)</f>
        <v>471.40000000000003</v>
      </c>
      <c r="K70" s="25"/>
      <c r="L70" s="19">
        <f t="shared" si="33"/>
        <v>65.490000000000009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22.900000000000002</v>
      </c>
      <c r="H81" s="32">
        <f t="shared" ref="H81" si="39">H70+H80</f>
        <v>10.6</v>
      </c>
      <c r="I81" s="32">
        <f t="shared" ref="I81" si="40">I70+I80</f>
        <v>71</v>
      </c>
      <c r="J81" s="32">
        <f t="shared" ref="J81:L81" si="41">J70+J80</f>
        <v>471.40000000000003</v>
      </c>
      <c r="K81" s="32"/>
      <c r="L81" s="32">
        <f t="shared" si="41"/>
        <v>65.490000000000009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74</v>
      </c>
      <c r="L82" s="40">
        <v>9.18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100</v>
      </c>
      <c r="G83" s="43">
        <v>12.8</v>
      </c>
      <c r="H83" s="43">
        <v>4.0999999999999996</v>
      </c>
      <c r="I83" s="43">
        <v>6.1</v>
      </c>
      <c r="J83" s="43">
        <v>112.3</v>
      </c>
      <c r="K83" s="44" t="s">
        <v>76</v>
      </c>
      <c r="L83" s="43">
        <v>19.7</v>
      </c>
    </row>
    <row r="84" spans="1:12" ht="15" x14ac:dyDescent="0.25">
      <c r="A84" s="23"/>
      <c r="B84" s="15"/>
      <c r="C84" s="11"/>
      <c r="D84" s="6"/>
      <c r="E84" s="42" t="s">
        <v>77</v>
      </c>
      <c r="F84" s="43">
        <v>20</v>
      </c>
      <c r="G84" s="43">
        <v>0.7</v>
      </c>
      <c r="H84" s="43">
        <v>1.5</v>
      </c>
      <c r="I84" s="43">
        <v>1.9</v>
      </c>
      <c r="J84" s="43">
        <v>23.8</v>
      </c>
      <c r="K84" s="44" t="s">
        <v>78</v>
      </c>
      <c r="L84" s="43">
        <v>3.15</v>
      </c>
    </row>
    <row r="85" spans="1:12" ht="15" x14ac:dyDescent="0.25">
      <c r="A85" s="23"/>
      <c r="B85" s="15"/>
      <c r="C85" s="11"/>
      <c r="D85" s="7" t="s">
        <v>22</v>
      </c>
      <c r="E85" s="42" t="s">
        <v>79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80</v>
      </c>
      <c r="L85" s="43">
        <v>11.58</v>
      </c>
    </row>
    <row r="86" spans="1:12" ht="15" x14ac:dyDescent="0.25">
      <c r="A86" s="23"/>
      <c r="B86" s="15"/>
      <c r="C86" s="11"/>
      <c r="D86" s="7" t="s">
        <v>23</v>
      </c>
      <c r="E86" s="42" t="s">
        <v>64</v>
      </c>
      <c r="F86" s="43">
        <v>50</v>
      </c>
      <c r="G86" s="43">
        <v>3.6</v>
      </c>
      <c r="H86" s="43">
        <v>0.4</v>
      </c>
      <c r="I86" s="43">
        <v>21.5</v>
      </c>
      <c r="J86" s="43">
        <v>104.5</v>
      </c>
      <c r="K86" s="44" t="s">
        <v>46</v>
      </c>
      <c r="L86" s="43">
        <v>2.94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SUM(F82:F89)</f>
        <v>520</v>
      </c>
      <c r="G90" s="19">
        <f t="shared" ref="G90" si="42">SUM(G82:G89)</f>
        <v>25.5</v>
      </c>
      <c r="H90" s="19">
        <f t="shared" ref="H90" si="43">SUM(H82:H89)</f>
        <v>14.4</v>
      </c>
      <c r="I90" s="19">
        <f t="shared" ref="I90" si="44">SUM(I82:I89)</f>
        <v>67.2</v>
      </c>
      <c r="J90" s="19">
        <f t="shared" ref="J90:L90" si="45">SUM(J82:J89)</f>
        <v>500.3</v>
      </c>
      <c r="K90" s="25"/>
      <c r="L90" s="19">
        <f t="shared" si="45"/>
        <v>46.55</v>
      </c>
    </row>
    <row r="91" spans="1:12" ht="15" x14ac:dyDescent="0.25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A82</f>
        <v>1</v>
      </c>
      <c r="B101" s="30">
        <f>B82</f>
        <v>5</v>
      </c>
      <c r="C101" s="51" t="s">
        <v>4</v>
      </c>
      <c r="D101" s="52"/>
      <c r="E101" s="31"/>
      <c r="F101" s="32">
        <f>F90+F100</f>
        <v>520</v>
      </c>
      <c r="G101" s="32">
        <f t="shared" ref="G101" si="50">G90+G100</f>
        <v>25.5</v>
      </c>
      <c r="H101" s="32">
        <f t="shared" ref="H101" si="51">H90+H100</f>
        <v>14.4</v>
      </c>
      <c r="I101" s="32">
        <f t="shared" ref="I101" si="52">I90+I100</f>
        <v>67.2</v>
      </c>
      <c r="J101" s="32">
        <f t="shared" ref="J101:L101" si="53">J90+J100</f>
        <v>500.3</v>
      </c>
      <c r="K101" s="32"/>
      <c r="L101" s="32">
        <f t="shared" si="53"/>
        <v>46.55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81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82</v>
      </c>
      <c r="L102" s="40">
        <v>20.010000000000002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55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56</v>
      </c>
      <c r="L104" s="43">
        <v>11.88</v>
      </c>
    </row>
    <row r="105" spans="1:12" ht="15" x14ac:dyDescent="0.25">
      <c r="A105" s="23"/>
      <c r="B105" s="15"/>
      <c r="C105" s="11"/>
      <c r="D105" s="7" t="s">
        <v>23</v>
      </c>
      <c r="E105" s="42" t="s">
        <v>64</v>
      </c>
      <c r="F105" s="43">
        <v>60</v>
      </c>
      <c r="G105" s="43">
        <v>5.0999999999999996</v>
      </c>
      <c r="H105" s="43">
        <v>0.7</v>
      </c>
      <c r="I105" s="43">
        <v>30.5</v>
      </c>
      <c r="J105" s="43">
        <v>148.19999999999999</v>
      </c>
      <c r="K105" s="44" t="s">
        <v>46</v>
      </c>
      <c r="L105" s="43">
        <v>4.45</v>
      </c>
    </row>
    <row r="106" spans="1:12" ht="15" x14ac:dyDescent="0.25">
      <c r="A106" s="23"/>
      <c r="B106" s="15"/>
      <c r="C106" s="11"/>
      <c r="D106" s="7" t="s">
        <v>24</v>
      </c>
      <c r="E106" s="42" t="s">
        <v>42</v>
      </c>
      <c r="F106" s="43">
        <v>140</v>
      </c>
      <c r="G106" s="43">
        <v>1.1000000000000001</v>
      </c>
      <c r="H106" s="43">
        <v>0.3</v>
      </c>
      <c r="I106" s="43">
        <v>10.5</v>
      </c>
      <c r="J106" s="43">
        <v>49</v>
      </c>
      <c r="K106" s="44" t="s">
        <v>46</v>
      </c>
      <c r="L106" s="43">
        <v>26.18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600</v>
      </c>
      <c r="G109" s="19">
        <f t="shared" ref="G109:J109" si="54">SUM(G102:G108)</f>
        <v>19.200000000000003</v>
      </c>
      <c r="H109" s="19">
        <f t="shared" si="54"/>
        <v>14.6</v>
      </c>
      <c r="I109" s="19">
        <f t="shared" si="54"/>
        <v>91.1</v>
      </c>
      <c r="J109" s="19">
        <f t="shared" si="54"/>
        <v>572.5</v>
      </c>
      <c r="K109" s="25"/>
      <c r="L109" s="19">
        <f t="shared" ref="L109" si="55">SUM(L102:L108)</f>
        <v>62.52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600</v>
      </c>
      <c r="G120" s="32">
        <f t="shared" ref="G120" si="58">G109+G119</f>
        <v>19.200000000000003</v>
      </c>
      <c r="H120" s="32">
        <f t="shared" ref="H120" si="59">H109+H119</f>
        <v>14.6</v>
      </c>
      <c r="I120" s="32">
        <f t="shared" ref="I120" si="60">I109+I119</f>
        <v>91.1</v>
      </c>
      <c r="J120" s="32">
        <f t="shared" ref="J120:L120" si="61">J109+J119</f>
        <v>572.5</v>
      </c>
      <c r="K120" s="32"/>
      <c r="L120" s="32">
        <f t="shared" si="61"/>
        <v>62.52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150</v>
      </c>
      <c r="G121" s="40">
        <v>4.7</v>
      </c>
      <c r="H121" s="40">
        <v>6.2</v>
      </c>
      <c r="I121" s="40">
        <v>26.5</v>
      </c>
      <c r="J121" s="40">
        <v>180.7</v>
      </c>
      <c r="K121" s="41" t="s">
        <v>84</v>
      </c>
      <c r="L121" s="40">
        <v>15.47</v>
      </c>
    </row>
    <row r="122" spans="1:12" ht="15" x14ac:dyDescent="0.25">
      <c r="A122" s="14"/>
      <c r="B122" s="15"/>
      <c r="C122" s="11"/>
      <c r="D122" s="6"/>
      <c r="E122" s="42" t="s">
        <v>53</v>
      </c>
      <c r="F122" s="43">
        <v>100</v>
      </c>
      <c r="G122" s="43">
        <v>14.1</v>
      </c>
      <c r="H122" s="43">
        <v>5.8</v>
      </c>
      <c r="I122" s="43">
        <v>4.4000000000000004</v>
      </c>
      <c r="J122" s="43">
        <v>126.9</v>
      </c>
      <c r="K122" s="44" t="s">
        <v>54</v>
      </c>
      <c r="L122" s="43">
        <v>35.57</v>
      </c>
    </row>
    <row r="123" spans="1:12" ht="15" x14ac:dyDescent="0.25">
      <c r="A123" s="14"/>
      <c r="B123" s="15"/>
      <c r="C123" s="11"/>
      <c r="D123" s="7" t="s">
        <v>22</v>
      </c>
      <c r="E123" s="42" t="s">
        <v>85</v>
      </c>
      <c r="F123" s="43">
        <v>200</v>
      </c>
      <c r="G123" s="43">
        <v>0.2</v>
      </c>
      <c r="H123" s="43">
        <v>0.1</v>
      </c>
      <c r="I123" s="43">
        <v>6.6</v>
      </c>
      <c r="J123" s="43">
        <v>27.9</v>
      </c>
      <c r="K123" s="44" t="s">
        <v>86</v>
      </c>
      <c r="L123" s="43">
        <v>4.09</v>
      </c>
    </row>
    <row r="124" spans="1:12" ht="15" x14ac:dyDescent="0.25">
      <c r="A124" s="14"/>
      <c r="B124" s="15"/>
      <c r="C124" s="11"/>
      <c r="D124" s="7" t="s">
        <v>23</v>
      </c>
      <c r="E124" s="42" t="s">
        <v>87</v>
      </c>
      <c r="F124" s="43">
        <v>70</v>
      </c>
      <c r="G124" s="43">
        <v>5.0999999999999996</v>
      </c>
      <c r="H124" s="43">
        <v>0.7</v>
      </c>
      <c r="I124" s="43">
        <v>30.5</v>
      </c>
      <c r="J124" s="43">
        <v>148.19999999999999</v>
      </c>
      <c r="K124" s="44" t="s">
        <v>46</v>
      </c>
      <c r="L124" s="43">
        <v>4.45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97</v>
      </c>
      <c r="F126" s="43">
        <v>60</v>
      </c>
      <c r="G126" s="43">
        <v>0.7</v>
      </c>
      <c r="H126" s="43">
        <v>0.1</v>
      </c>
      <c r="I126" s="43">
        <v>2.2999999999999998</v>
      </c>
      <c r="J126" s="43">
        <v>12.8</v>
      </c>
      <c r="K126" s="44" t="s">
        <v>88</v>
      </c>
      <c r="L126" s="43">
        <v>10.050000000000001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580</v>
      </c>
      <c r="G128" s="19">
        <f t="shared" ref="G128:J128" si="62">SUM(G121:G127)</f>
        <v>24.8</v>
      </c>
      <c r="H128" s="19">
        <f t="shared" si="62"/>
        <v>12.899999999999999</v>
      </c>
      <c r="I128" s="19">
        <f t="shared" si="62"/>
        <v>70.3</v>
      </c>
      <c r="J128" s="19">
        <f t="shared" si="62"/>
        <v>496.5</v>
      </c>
      <c r="K128" s="25"/>
      <c r="L128" s="19">
        <f t="shared" ref="L128" si="63">SUM(L121:L127)</f>
        <v>69.63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1" t="s">
        <v>4</v>
      </c>
      <c r="D139" s="52"/>
      <c r="E139" s="31"/>
      <c r="F139" s="32">
        <f>F128+F138</f>
        <v>580</v>
      </c>
      <c r="G139" s="32">
        <f t="shared" ref="G139" si="66">G128+G138</f>
        <v>24.8</v>
      </c>
      <c r="H139" s="32">
        <f t="shared" ref="H139" si="67">H128+H138</f>
        <v>12.899999999999999</v>
      </c>
      <c r="I139" s="32">
        <f t="shared" ref="I139" si="68">I128+I138</f>
        <v>70.3</v>
      </c>
      <c r="J139" s="32">
        <f t="shared" ref="J139:L139" si="69">J128+J138</f>
        <v>496.5</v>
      </c>
      <c r="K139" s="32"/>
      <c r="L139" s="32">
        <f t="shared" si="69"/>
        <v>69.63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89</v>
      </c>
      <c r="F140" s="40">
        <v>200</v>
      </c>
      <c r="G140" s="40">
        <v>7.1</v>
      </c>
      <c r="H140" s="40">
        <v>5.8</v>
      </c>
      <c r="I140" s="40">
        <v>26.7</v>
      </c>
      <c r="J140" s="40">
        <v>187.3</v>
      </c>
      <c r="K140" s="41" t="s">
        <v>90</v>
      </c>
      <c r="L140" s="40">
        <v>39.19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79</v>
      </c>
      <c r="F142" s="43">
        <v>200</v>
      </c>
      <c r="G142" s="43">
        <v>3.9</v>
      </c>
      <c r="H142" s="43">
        <v>2.9</v>
      </c>
      <c r="I142" s="43">
        <v>11.2</v>
      </c>
      <c r="J142" s="43">
        <v>86</v>
      </c>
      <c r="K142" s="44" t="s">
        <v>80</v>
      </c>
      <c r="L142" s="43">
        <v>11.58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45</v>
      </c>
      <c r="G143" s="43">
        <v>3.4</v>
      </c>
      <c r="H143" s="43">
        <v>0.4</v>
      </c>
      <c r="I143" s="43">
        <v>22.1</v>
      </c>
      <c r="J143" s="43">
        <v>105.5</v>
      </c>
      <c r="K143" s="44" t="s">
        <v>46</v>
      </c>
      <c r="L143" s="43">
        <v>2.7</v>
      </c>
    </row>
    <row r="144" spans="1:12" ht="15" x14ac:dyDescent="0.25">
      <c r="A144" s="23"/>
      <c r="B144" s="15"/>
      <c r="C144" s="11"/>
      <c r="D144" s="7" t="s">
        <v>24</v>
      </c>
      <c r="E144" s="42" t="s">
        <v>65</v>
      </c>
      <c r="F144" s="43">
        <v>120</v>
      </c>
      <c r="G144" s="43">
        <v>0.5</v>
      </c>
      <c r="H144" s="43">
        <v>0.5</v>
      </c>
      <c r="I144" s="43">
        <v>11.8</v>
      </c>
      <c r="J144" s="43">
        <v>53.3</v>
      </c>
      <c r="K144" s="44" t="s">
        <v>46</v>
      </c>
      <c r="L144" s="43">
        <v>18</v>
      </c>
    </row>
    <row r="145" spans="1:12" ht="15" x14ac:dyDescent="0.25">
      <c r="A145" s="23"/>
      <c r="B145" s="15"/>
      <c r="C145" s="11"/>
      <c r="D145" s="6"/>
      <c r="E145" s="42" t="s">
        <v>91</v>
      </c>
      <c r="F145" s="43">
        <v>60</v>
      </c>
      <c r="G145" s="43">
        <v>3.5</v>
      </c>
      <c r="H145" s="43">
        <v>4.4000000000000004</v>
      </c>
      <c r="I145" s="43">
        <v>0</v>
      </c>
      <c r="J145" s="43">
        <v>53.7</v>
      </c>
      <c r="K145" s="44" t="s">
        <v>92</v>
      </c>
      <c r="L145" s="43">
        <v>8.4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625</v>
      </c>
      <c r="G147" s="19">
        <f t="shared" ref="G147:J147" si="70">SUM(G140:G146)</f>
        <v>18.399999999999999</v>
      </c>
      <c r="H147" s="19">
        <f t="shared" si="70"/>
        <v>14</v>
      </c>
      <c r="I147" s="19">
        <f t="shared" si="70"/>
        <v>71.8</v>
      </c>
      <c r="J147" s="19">
        <f t="shared" si="70"/>
        <v>485.8</v>
      </c>
      <c r="K147" s="25"/>
      <c r="L147" s="19">
        <f t="shared" ref="L147" si="71">SUM(L140:L146)</f>
        <v>79.87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625</v>
      </c>
      <c r="G158" s="32">
        <f t="shared" ref="G158" si="74">G147+G157</f>
        <v>18.399999999999999</v>
      </c>
      <c r="H158" s="32">
        <f t="shared" ref="H158" si="75">H147+H157</f>
        <v>14</v>
      </c>
      <c r="I158" s="32">
        <f t="shared" ref="I158" si="76">I147+I157</f>
        <v>71.8</v>
      </c>
      <c r="J158" s="32">
        <f t="shared" ref="J158:L158" si="77">J147+J157</f>
        <v>485.8</v>
      </c>
      <c r="K158" s="32"/>
      <c r="L158" s="32">
        <f t="shared" si="77"/>
        <v>79.87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60</v>
      </c>
      <c r="F159" s="40">
        <v>150</v>
      </c>
      <c r="G159" s="40">
        <v>12.7</v>
      </c>
      <c r="H159" s="40">
        <v>18</v>
      </c>
      <c r="I159" s="40">
        <v>3.2</v>
      </c>
      <c r="J159" s="40">
        <v>225.5</v>
      </c>
      <c r="K159" s="41" t="s">
        <v>61</v>
      </c>
      <c r="L159" s="40">
        <v>30.53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200</v>
      </c>
      <c r="G161" s="43">
        <v>0.2</v>
      </c>
      <c r="H161" s="43">
        <v>0</v>
      </c>
      <c r="I161" s="43">
        <v>6.4</v>
      </c>
      <c r="J161" s="43">
        <v>26.8</v>
      </c>
      <c r="K161" s="44" t="s">
        <v>45</v>
      </c>
      <c r="L161" s="43">
        <v>2.41</v>
      </c>
    </row>
    <row r="162" spans="1:12" ht="15" x14ac:dyDescent="0.25">
      <c r="A162" s="23"/>
      <c r="B162" s="15"/>
      <c r="C162" s="11"/>
      <c r="D162" s="7" t="s">
        <v>23</v>
      </c>
      <c r="E162" s="42" t="s">
        <v>64</v>
      </c>
      <c r="F162" s="43">
        <v>90</v>
      </c>
      <c r="G162" s="43">
        <v>6.6</v>
      </c>
      <c r="H162" s="43">
        <v>0.9</v>
      </c>
      <c r="I162" s="43">
        <v>29.5</v>
      </c>
      <c r="J162" s="43">
        <v>191.8</v>
      </c>
      <c r="K162" s="44" t="s">
        <v>46</v>
      </c>
      <c r="L162" s="43">
        <v>5.7</v>
      </c>
    </row>
    <row r="163" spans="1:12" ht="15" x14ac:dyDescent="0.25">
      <c r="A163" s="23"/>
      <c r="B163" s="15"/>
      <c r="C163" s="11"/>
      <c r="D163" s="7" t="s">
        <v>24</v>
      </c>
      <c r="E163" s="42" t="s">
        <v>42</v>
      </c>
      <c r="F163" s="43">
        <v>140</v>
      </c>
      <c r="G163" s="43">
        <v>1.1000000000000001</v>
      </c>
      <c r="H163" s="43">
        <v>0.3</v>
      </c>
      <c r="I163" s="43">
        <v>10.5</v>
      </c>
      <c r="J163" s="43">
        <v>49</v>
      </c>
      <c r="K163" s="44" t="s">
        <v>46</v>
      </c>
      <c r="L163" s="43">
        <v>26.18</v>
      </c>
    </row>
    <row r="164" spans="1:12" ht="15" x14ac:dyDescent="0.25">
      <c r="A164" s="23"/>
      <c r="B164" s="15"/>
      <c r="C164" s="11"/>
      <c r="D164" s="6"/>
      <c r="E164" s="42" t="s">
        <v>66</v>
      </c>
      <c r="F164" s="43">
        <v>60</v>
      </c>
      <c r="G164" s="43">
        <v>1.8</v>
      </c>
      <c r="H164" s="43">
        <v>0.5</v>
      </c>
      <c r="I164" s="43">
        <v>4.38</v>
      </c>
      <c r="J164" s="43">
        <v>7.4</v>
      </c>
      <c r="K164" s="44" t="s">
        <v>67</v>
      </c>
      <c r="L164" s="43">
        <v>2.46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640</v>
      </c>
      <c r="G166" s="19">
        <f t="shared" ref="G166:J166" si="78">SUM(G159:G165)</f>
        <v>22.400000000000002</v>
      </c>
      <c r="H166" s="19">
        <f t="shared" si="78"/>
        <v>19.7</v>
      </c>
      <c r="I166" s="19">
        <f t="shared" si="78"/>
        <v>53.980000000000004</v>
      </c>
      <c r="J166" s="19">
        <f t="shared" si="78"/>
        <v>500.5</v>
      </c>
      <c r="K166" s="25"/>
      <c r="L166" s="19">
        <f t="shared" ref="L166" si="79">SUM(L159:L165)</f>
        <v>67.279999999999987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640</v>
      </c>
      <c r="G177" s="32">
        <f t="shared" ref="G177" si="82">G166+G176</f>
        <v>22.400000000000002</v>
      </c>
      <c r="H177" s="32">
        <f t="shared" ref="H177" si="83">H166+H176</f>
        <v>19.7</v>
      </c>
      <c r="I177" s="32">
        <f t="shared" ref="I177" si="84">I166+I176</f>
        <v>53.980000000000004</v>
      </c>
      <c r="J177" s="32">
        <f t="shared" ref="J177:L177" si="85">J166+J176</f>
        <v>500.5</v>
      </c>
      <c r="K177" s="32"/>
      <c r="L177" s="32">
        <f t="shared" si="85"/>
        <v>67.279999999999987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73</v>
      </c>
      <c r="F178" s="40">
        <v>150</v>
      </c>
      <c r="G178" s="40">
        <v>4.5</v>
      </c>
      <c r="H178" s="40">
        <v>5.5</v>
      </c>
      <c r="I178" s="40">
        <v>26.5</v>
      </c>
      <c r="J178" s="40">
        <v>173.7</v>
      </c>
      <c r="K178" s="41" t="s">
        <v>74</v>
      </c>
      <c r="L178" s="40">
        <v>9.18</v>
      </c>
    </row>
    <row r="179" spans="1:12" ht="15" x14ac:dyDescent="0.25">
      <c r="A179" s="23"/>
      <c r="B179" s="15"/>
      <c r="C179" s="11"/>
      <c r="D179" s="6"/>
      <c r="E179" s="42" t="s">
        <v>93</v>
      </c>
      <c r="F179" s="43">
        <v>60</v>
      </c>
      <c r="G179" s="43">
        <v>8.6999999999999993</v>
      </c>
      <c r="H179" s="43">
        <v>8.8000000000000007</v>
      </c>
      <c r="I179" s="43">
        <v>4.9000000000000004</v>
      </c>
      <c r="J179" s="43">
        <v>133.1</v>
      </c>
      <c r="K179" s="44" t="s">
        <v>94</v>
      </c>
      <c r="L179" s="43">
        <v>15.3</v>
      </c>
    </row>
    <row r="180" spans="1:12" ht="15" x14ac:dyDescent="0.25">
      <c r="A180" s="23"/>
      <c r="B180" s="15"/>
      <c r="C180" s="11"/>
      <c r="D180" s="6"/>
      <c r="E180" s="42" t="s">
        <v>77</v>
      </c>
      <c r="F180" s="43">
        <v>20</v>
      </c>
      <c r="G180" s="43">
        <v>0.7</v>
      </c>
      <c r="H180" s="43">
        <v>1.5</v>
      </c>
      <c r="I180" s="43">
        <v>1.9</v>
      </c>
      <c r="J180" s="43">
        <v>23.8</v>
      </c>
      <c r="K180" s="44" t="s">
        <v>94</v>
      </c>
      <c r="L180" s="43">
        <v>3.15</v>
      </c>
    </row>
    <row r="181" spans="1:12" ht="15" x14ac:dyDescent="0.25">
      <c r="A181" s="23"/>
      <c r="B181" s="15"/>
      <c r="C181" s="11"/>
      <c r="D181" s="7" t="s">
        <v>22</v>
      </c>
      <c r="E181" s="42" t="s">
        <v>85</v>
      </c>
      <c r="F181" s="43">
        <v>200</v>
      </c>
      <c r="G181" s="43">
        <v>0.2</v>
      </c>
      <c r="H181" s="43">
        <v>0.1</v>
      </c>
      <c r="I181" s="43">
        <v>6.6</v>
      </c>
      <c r="J181" s="43">
        <v>27.9</v>
      </c>
      <c r="K181" s="44" t="s">
        <v>95</v>
      </c>
      <c r="L181" s="43">
        <v>4.09</v>
      </c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45</v>
      </c>
      <c r="G182" s="43">
        <v>3.4</v>
      </c>
      <c r="H182" s="43">
        <v>0.4</v>
      </c>
      <c r="I182" s="43">
        <v>22.1</v>
      </c>
      <c r="J182" s="43">
        <v>105.5</v>
      </c>
      <c r="K182" s="44" t="s">
        <v>46</v>
      </c>
      <c r="L182" s="43">
        <v>2.7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 t="s">
        <v>98</v>
      </c>
      <c r="F184" s="43">
        <v>60</v>
      </c>
      <c r="G184" s="43">
        <v>0.4</v>
      </c>
      <c r="H184" s="43">
        <v>0</v>
      </c>
      <c r="I184" s="43">
        <v>1.1000000000000001</v>
      </c>
      <c r="J184" s="43">
        <v>6.3</v>
      </c>
      <c r="K184" s="44" t="s">
        <v>96</v>
      </c>
      <c r="L184" s="43">
        <v>13.5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 t="shared" ref="G186:J186" si="86">SUM(G178:G185)</f>
        <v>17.899999999999995</v>
      </c>
      <c r="H186" s="19">
        <f t="shared" si="86"/>
        <v>16.3</v>
      </c>
      <c r="I186" s="19">
        <f t="shared" si="86"/>
        <v>63.1</v>
      </c>
      <c r="J186" s="19">
        <f t="shared" si="86"/>
        <v>470.29999999999995</v>
      </c>
      <c r="K186" s="25"/>
      <c r="L186" s="19">
        <f t="shared" ref="L186" si="87">SUM(L178:L185)</f>
        <v>47.92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x14ac:dyDescent="0.2">
      <c r="A197" s="29">
        <f>A178</f>
        <v>2</v>
      </c>
      <c r="B197" s="30">
        <f>B178</f>
        <v>5</v>
      </c>
      <c r="C197" s="51" t="s">
        <v>4</v>
      </c>
      <c r="D197" s="52"/>
      <c r="E197" s="31"/>
      <c r="F197" s="32">
        <f>F186+F196</f>
        <v>535</v>
      </c>
      <c r="G197" s="32">
        <f t="shared" ref="G197" si="90">G186+G196</f>
        <v>17.899999999999995</v>
      </c>
      <c r="H197" s="32">
        <f t="shared" ref="H197" si="91">H186+H196</f>
        <v>16.3</v>
      </c>
      <c r="I197" s="32">
        <f t="shared" ref="I197" si="92">I186+I196</f>
        <v>63.1</v>
      </c>
      <c r="J197" s="32">
        <f t="shared" ref="J197:L197" si="93">J186+J196</f>
        <v>470.29999999999995</v>
      </c>
      <c r="K197" s="32"/>
      <c r="L197" s="32">
        <f t="shared" si="93"/>
        <v>47.92</v>
      </c>
    </row>
    <row r="198" spans="1:12" x14ac:dyDescent="0.2">
      <c r="A198" s="27"/>
      <c r="B198" s="28"/>
      <c r="C198" s="53" t="s">
        <v>5</v>
      </c>
      <c r="D198" s="53"/>
      <c r="E198" s="53"/>
      <c r="F198" s="34">
        <f>(F24+F43+F62+F81+F101+F120+F139+F158+F177+F197)/(IF(F24=0,0,1)+IF(F43=0,0,1)+IF(F62=0,0,1)+IF(F81=0,0,1)+IF(F101=0,0,1)+IF(F120=0,0,1)+IF(F139=0,0,1)+IF(F158=0,0,1)+IF(F177=0,0,1)+IF(F197=0,0,1))</f>
        <v>582.5</v>
      </c>
      <c r="G198" s="34">
        <f t="shared" ref="G198:J198" si="94">(G24+G43+G62+G81+G101+G120+G139+G158+G177+G197)/(IF(G24=0,0,1)+IF(G43=0,0,1)+IF(G62=0,0,1)+IF(G81=0,0,1)+IF(G101=0,0,1)+IF(G120=0,0,1)+IF(G139=0,0,1)+IF(G158=0,0,1)+IF(G177=0,0,1)+IF(G197=0,0,1))</f>
        <v>21.410000000000004</v>
      </c>
      <c r="H198" s="34">
        <f t="shared" si="94"/>
        <v>15.429999999999998</v>
      </c>
      <c r="I198" s="34">
        <f t="shared" si="94"/>
        <v>67.628000000000014</v>
      </c>
      <c r="J198" s="34">
        <f t="shared" si="94"/>
        <v>496.60000000000008</v>
      </c>
      <c r="K198" s="34"/>
      <c r="L198" s="34">
        <f t="shared" ref="L198" si="95">(L24+L43+L62+L81+L101+L120+L139+L158+L177+L197)/(IF(L24=0,0,1)+IF(L43=0,0,1)+IF(L62=0,0,1)+IF(L81=0,0,1)+IF(L101=0,0,1)+IF(L120=0,0,1)+IF(L139=0,0,1)+IF(L158=0,0,1)+IF(L177=0,0,1)+IF(L197=0,0,1))</f>
        <v>62.600999999999999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4:D24"/>
    <mergeCell ref="C198:E198"/>
    <mergeCell ref="C197:D197"/>
    <mergeCell ref="C120:D120"/>
    <mergeCell ref="C139:D139"/>
    <mergeCell ref="C158:D158"/>
    <mergeCell ref="C177:D17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2025-01-30T07:11:39Z</cp:lastPrinted>
  <dcterms:created xsi:type="dcterms:W3CDTF">2022-05-16T14:23:56Z</dcterms:created>
  <dcterms:modified xsi:type="dcterms:W3CDTF">2025-01-30T07:46:11Z</dcterms:modified>
</cp:coreProperties>
</file>