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\питание 2023-2024\фуд 2023-2024\"/>
    </mc:Choice>
  </mc:AlternateContent>
  <xr:revisionPtr revIDLastSave="0" documentId="13_ncr:1_{643BCCA9-A538-4D94-A6FF-BE70574159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 l="1"/>
  <c r="L81" i="1" s="1"/>
  <c r="J70" i="1"/>
  <c r="I70" i="1"/>
  <c r="H70" i="1"/>
  <c r="G70" i="1"/>
  <c r="G81" i="1" s="1"/>
  <c r="F70" i="1"/>
  <c r="L51" i="1"/>
  <c r="L62" i="1" s="1"/>
  <c r="J51" i="1"/>
  <c r="I51" i="1"/>
  <c r="H51" i="1"/>
  <c r="H62" i="1" s="1"/>
  <c r="G51" i="1"/>
  <c r="G62" i="1" s="1"/>
  <c r="F51" i="1"/>
  <c r="L32" i="1"/>
  <c r="J32" i="1"/>
  <c r="I32" i="1"/>
  <c r="H32" i="1"/>
  <c r="G32" i="1"/>
  <c r="F32" i="1"/>
  <c r="J13" i="1"/>
  <c r="G13" i="1"/>
  <c r="H13" i="1"/>
  <c r="H24" i="1" s="1"/>
  <c r="I13" i="1"/>
  <c r="G24" i="1"/>
  <c r="B195" i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J81" i="1"/>
  <c r="I81" i="1"/>
  <c r="H81" i="1"/>
  <c r="F81" i="1"/>
  <c r="B62" i="1"/>
  <c r="A62" i="1"/>
  <c r="L61" i="1"/>
  <c r="J61" i="1"/>
  <c r="I61" i="1"/>
  <c r="H61" i="1"/>
  <c r="G61" i="1"/>
  <c r="F61" i="1"/>
  <c r="B52" i="1"/>
  <c r="A52" i="1"/>
  <c r="J62" i="1"/>
  <c r="I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J24" i="1"/>
  <c r="I24" i="1"/>
  <c r="F13" i="1"/>
  <c r="F24" i="1" s="1"/>
  <c r="I196" i="1" l="1"/>
  <c r="J196" i="1"/>
  <c r="L196" i="1"/>
  <c r="F196" i="1"/>
  <c r="G196" i="1"/>
  <c r="H196" i="1"/>
</calcChain>
</file>

<file path=xl/sharedStrings.xml><?xml version="1.0" encoding="utf-8"?>
<sst xmlns="http://schemas.openxmlformats.org/spreadsheetml/2006/main" count="294" uniqueCount="109">
  <si>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</si>
  <si>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</si>
  <si>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</si>
  <si>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</si>
  <si>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</si>
  <si>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</si>
  <si>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</si>
  <si>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</si>
  <si>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</si>
  <si>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</si>
  <si>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</si>
  <si>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</si>
  <si>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</si>
  <si>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</si>
  <si>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</si>
  <si>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</si>
  <si>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</si>
  <si>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</si>
  <si>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</si>
  <si>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</si>
  <si>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</si>
  <si>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</si>
  <si>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</si>
  <si>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</si>
  <si>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</si>
  <si>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</si>
  <si>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</si>
  <si>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</si>
  <si>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</si>
  <si>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</si>
  <si>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</si>
  <si>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</si>
  <si>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</si>
  <si>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</si>
  <si>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</si>
  <si>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</si>
  <si>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</si>
  <si>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</si>
  <si>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</si>
  <si>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</si>
  <si>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</si>
  <si>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</si>
  <si>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</si>
  <si>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Фрукт (Расчет: мандарин)2</t>
  </si>
  <si>
    <t>МОУ "СОШ с. Будамша"</t>
  </si>
  <si>
    <t>директор</t>
  </si>
  <si>
    <t>Ямолеев Р.Р.</t>
  </si>
  <si>
    <t>6.4</t>
  </si>
  <si>
    <t>22.1</t>
  </si>
  <si>
    <t>10.5</t>
  </si>
  <si>
    <t>54-9к</t>
  </si>
  <si>
    <t>54-1з</t>
  </si>
  <si>
    <t>54-2гн</t>
  </si>
  <si>
    <t>пром.</t>
  </si>
  <si>
    <t>Картофельное пюре курица тушенная с морковью</t>
  </si>
  <si>
    <t>54-11г</t>
  </si>
  <si>
    <t>Свекла отварная дольками</t>
  </si>
  <si>
    <t>54-28з</t>
  </si>
  <si>
    <t>какао с молоком</t>
  </si>
  <si>
    <t>54-21гн</t>
  </si>
  <si>
    <t>хлеб пшеничный, ржаной</t>
  </si>
  <si>
    <t>омлет натуральный</t>
  </si>
  <si>
    <t>54-1о</t>
  </si>
  <si>
    <t>горошек зеленый</t>
  </si>
  <si>
    <t>54-20-з</t>
  </si>
  <si>
    <t>чай с молоком и сахаром</t>
  </si>
  <si>
    <t>54-4гн</t>
  </si>
  <si>
    <t>яблоко</t>
  </si>
  <si>
    <t>каша вязкая молочная ячневая запеканка из творога</t>
  </si>
  <si>
    <t>54-21к</t>
  </si>
  <si>
    <t xml:space="preserve">закуска </t>
  </si>
  <si>
    <t>джем из абрикосов</t>
  </si>
  <si>
    <t>чай с сахаром</t>
  </si>
  <si>
    <t>54.2гн</t>
  </si>
  <si>
    <t>хлеб пшеничный</t>
  </si>
  <si>
    <t>мандарин</t>
  </si>
  <si>
    <t>картофель отварной в молоке котлета рыбная любительска</t>
  </si>
  <si>
    <t>54-10г</t>
  </si>
  <si>
    <t>соус</t>
  </si>
  <si>
    <t>соус молочный натуральный</t>
  </si>
  <si>
    <t>54-5</t>
  </si>
  <si>
    <t>кофейный напиток с молоком</t>
  </si>
  <si>
    <t>54-23гн</t>
  </si>
  <si>
    <t xml:space="preserve">хлеб пшеничный, ржаной </t>
  </si>
  <si>
    <t>каша вязкая молочная пшенная</t>
  </si>
  <si>
    <t>54-6к</t>
  </si>
  <si>
    <t xml:space="preserve">какао с молоком </t>
  </si>
  <si>
    <t>пром,</t>
  </si>
  <si>
    <t>макароны отварные с овощами курица тушенная с морковью</t>
  </si>
  <si>
    <t>54-3з</t>
  </si>
  <si>
    <t>овощи в нарезке помидор</t>
  </si>
  <si>
    <t>чай слимоном и сахаром</t>
  </si>
  <si>
    <t>54-3гн</t>
  </si>
  <si>
    <t>хлеб пшеничны ржаной</t>
  </si>
  <si>
    <t>каша жидкая молочная</t>
  </si>
  <si>
    <t>54-20к</t>
  </si>
  <si>
    <t>сыр твердых сортов в нарезке</t>
  </si>
  <si>
    <t>пом.</t>
  </si>
  <si>
    <t>фрукт яблоко</t>
  </si>
  <si>
    <t>54-20з</t>
  </si>
  <si>
    <t>хлеб пшеничный ржаной</t>
  </si>
  <si>
    <t>фрукт мандарин</t>
  </si>
  <si>
    <t>картофель отварной в молоке тефтели из говядины с рисом</t>
  </si>
  <si>
    <t>салат</t>
  </si>
  <si>
    <t>овощи в нарезке огурцы</t>
  </si>
  <si>
    <t>54-2з</t>
  </si>
  <si>
    <t>чай с лимоном с сахаром</t>
  </si>
  <si>
    <t>54-5 соус</t>
  </si>
  <si>
    <t>60.41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</si>
</sst>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1" xfId="0" applyNumberFormat="1" applyFont="1" applyFill="1" applyBorder="1" applyProtection="1">
      <protection locked="0"/>
    </xf>
    <xf numFmtId="0" fontId="12" fillId="4" borderId="4" xfId="0" applyNumberFormat="1" applyFont="1" applyFill="1" applyBorder="1" applyProtection="1">
      <protection locked="0"/>
    </xf>
    <xf numFmtId="0" fontId="12" fillId="4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L6" sqref="L6: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2" t="s">
        <v>16</v>
      </c>
      <c r="G1" s="2" t="s">
        <v>17</v>
      </c>
      <c r="H1" s="62" t="s">
        <v>45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8">
        <v>8.6</v>
      </c>
      <c r="H6" s="58">
        <v>11.3</v>
      </c>
      <c r="I6" s="58">
        <v>34.4</v>
      </c>
      <c r="J6" s="58">
        <v>272.8</v>
      </c>
      <c r="K6" s="56" t="s">
        <v>50</v>
      </c>
      <c r="L6" s="66">
        <v>8.4</v>
      </c>
    </row>
    <row r="7" spans="1:12" ht="15" x14ac:dyDescent="0.25">
      <c r="A7" s="23"/>
      <c r="B7" s="15"/>
      <c r="C7" s="11"/>
      <c r="D7" s="6" t="s">
        <v>26</v>
      </c>
      <c r="E7" s="42" t="s">
        <v>40</v>
      </c>
      <c r="F7" s="43">
        <v>15</v>
      </c>
      <c r="G7" s="59">
        <v>3.5</v>
      </c>
      <c r="H7" s="59">
        <v>4.4000000000000004</v>
      </c>
      <c r="I7" s="59">
        <v>0</v>
      </c>
      <c r="J7" s="59">
        <v>53.7</v>
      </c>
      <c r="K7" s="57" t="s">
        <v>51</v>
      </c>
      <c r="L7" s="67">
        <v>20.73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59">
        <v>0.2</v>
      </c>
      <c r="H8" s="59">
        <v>0</v>
      </c>
      <c r="I8" s="51" t="s">
        <v>47</v>
      </c>
      <c r="J8" s="59">
        <v>26.8</v>
      </c>
      <c r="K8" s="57" t="s">
        <v>52</v>
      </c>
      <c r="L8" s="68">
        <v>26.18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59">
        <v>3.4</v>
      </c>
      <c r="H9" s="59">
        <v>0.4</v>
      </c>
      <c r="I9" s="51" t="s">
        <v>48</v>
      </c>
      <c r="J9" s="59">
        <v>105.5</v>
      </c>
      <c r="K9" s="57" t="s">
        <v>53</v>
      </c>
      <c r="L9" s="68">
        <v>2.41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140</v>
      </c>
      <c r="G10" s="59">
        <v>1.1000000000000001</v>
      </c>
      <c r="H10" s="59">
        <v>0.3</v>
      </c>
      <c r="I10" s="51" t="s">
        <v>49</v>
      </c>
      <c r="J10" s="59">
        <v>49</v>
      </c>
      <c r="K10" s="57" t="s">
        <v>53</v>
      </c>
      <c r="L10" s="68">
        <v>2.7</v>
      </c>
    </row>
    <row r="11" spans="1:12" ht="15" x14ac:dyDescent="0.25">
      <c r="A11" s="23"/>
      <c r="B11" s="15"/>
      <c r="C11" s="11"/>
      <c r="D11" s="6"/>
      <c r="E11" s="42"/>
      <c r="F11" s="43"/>
      <c r="G11" s="50"/>
      <c r="H11" s="50"/>
      <c r="I11" s="50"/>
      <c r="J11" s="50"/>
      <c r="K11" s="52"/>
      <c r="L11" s="50"/>
    </row>
    <row r="12" spans="1:12" ht="15" x14ac:dyDescent="0.25">
      <c r="A12" s="23"/>
      <c r="B12" s="15"/>
      <c r="C12" s="11"/>
      <c r="D12" s="6"/>
      <c r="E12" s="42"/>
      <c r="F12" s="43"/>
      <c r="G12" s="50"/>
      <c r="H12" s="50"/>
      <c r="I12" s="50"/>
      <c r="J12" s="50"/>
      <c r="K12" s="52"/>
      <c r="L12" s="5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I13" si="0">SUM(G6:G12)</f>
        <v>16.8</v>
      </c>
      <c r="H13" s="19">
        <f t="shared" si="0"/>
        <v>16.400000000000002</v>
      </c>
      <c r="I13" s="19">
        <f t="shared" si="0"/>
        <v>34.4</v>
      </c>
      <c r="J13" s="19">
        <f>SUM(J6:J10)</f>
        <v>507.8</v>
      </c>
      <c r="K13" s="54"/>
      <c r="L13" s="53" t="s"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0"/>
      <c r="H14" s="50"/>
      <c r="I14" s="50"/>
      <c r="J14" s="50"/>
      <c r="K14" s="52"/>
      <c r="L14" s="50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50"/>
      <c r="H15" s="50"/>
      <c r="I15" s="50"/>
      <c r="J15" s="50"/>
      <c r="K15" s="52"/>
      <c r="L15" s="50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50"/>
      <c r="H16" s="50"/>
      <c r="I16" s="50"/>
      <c r="J16" s="50"/>
      <c r="K16" s="52"/>
      <c r="L16" s="50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0"/>
      <c r="H17" s="50"/>
      <c r="I17" s="50"/>
      <c r="J17" s="50"/>
      <c r="K17" s="52"/>
      <c r="L17" s="50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50"/>
      <c r="H18" s="50"/>
      <c r="I18" s="50"/>
      <c r="J18" s="50"/>
      <c r="K18" s="52"/>
      <c r="L18" s="50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50"/>
      <c r="H19" s="50"/>
      <c r="I19" s="50"/>
      <c r="J19" s="50"/>
      <c r="K19" s="52"/>
      <c r="L19" s="50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50"/>
      <c r="H20" s="50"/>
      <c r="I20" s="50"/>
      <c r="J20" s="50"/>
      <c r="K20" s="52"/>
      <c r="L20" s="50"/>
    </row>
    <row r="21" spans="1:12" ht="15" x14ac:dyDescent="0.25">
      <c r="A21" s="23"/>
      <c r="B21" s="15"/>
      <c r="C21" s="11"/>
      <c r="D21" s="6"/>
      <c r="E21" s="42"/>
      <c r="F21" s="43"/>
      <c r="G21" s="50"/>
      <c r="H21" s="50"/>
      <c r="I21" s="50"/>
      <c r="J21" s="50"/>
      <c r="K21" s="52"/>
      <c r="L21" s="50"/>
    </row>
    <row r="22" spans="1:12" ht="15" x14ac:dyDescent="0.25">
      <c r="A22" s="23"/>
      <c r="B22" s="15"/>
      <c r="C22" s="11"/>
      <c r="D22" s="6"/>
      <c r="E22" s="42"/>
      <c r="F22" s="43"/>
      <c r="G22" s="50"/>
      <c r="H22" s="50"/>
      <c r="I22" s="50"/>
      <c r="J22" s="50"/>
      <c r="K22" s="52"/>
      <c r="L22" s="5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53">
        <f t="shared" ref="G23:J23" si="1">SUM(G14:G22)</f>
        <v>0</v>
      </c>
      <c r="H23" s="53">
        <f t="shared" si="1"/>
        <v>0</v>
      </c>
      <c r="I23" s="53">
        <f t="shared" si="1"/>
        <v>0</v>
      </c>
      <c r="J23" s="53">
        <f t="shared" si="1"/>
        <v>0</v>
      </c>
      <c r="K23" s="54"/>
      <c r="L23" s="53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600</v>
      </c>
      <c r="G24" s="55">
        <f t="shared" ref="G24:J24" si="3">G13+G23</f>
        <v>16.8</v>
      </c>
      <c r="H24" s="55">
        <f t="shared" si="3"/>
        <v>16.400000000000002</v>
      </c>
      <c r="I24" s="55">
        <f t="shared" si="3"/>
        <v>34.4</v>
      </c>
      <c r="J24" s="55">
        <f t="shared" si="3"/>
        <v>507.8</v>
      </c>
      <c r="K24" s="55"/>
      <c r="L24" s="55" t="s">
        <v>108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17.2</v>
      </c>
      <c r="H25" s="40">
        <v>11.1</v>
      </c>
      <c r="I25" s="40">
        <v>24.2</v>
      </c>
      <c r="J25" s="40">
        <v>265.8</v>
      </c>
      <c r="K25" s="41" t="s">
        <v>55</v>
      </c>
      <c r="L25" s="40">
        <v>44.44</v>
      </c>
    </row>
    <row r="26" spans="1:12" ht="15" x14ac:dyDescent="0.25">
      <c r="A26" s="14"/>
      <c r="B26" s="15"/>
      <c r="C26" s="11"/>
      <c r="D26" s="6" t="s">
        <v>26</v>
      </c>
      <c r="E26" s="42" t="s">
        <v>56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57</v>
      </c>
      <c r="L26" s="43">
        <v>3.36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59</v>
      </c>
      <c r="L27" s="43">
        <v>11.88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53</v>
      </c>
      <c r="L28" s="43">
        <v>2.5499999999999998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:J32" si="4">SUM(G25:G31)</f>
        <v>25.699999999999996</v>
      </c>
      <c r="H32" s="19">
        <f t="shared" si="4"/>
        <v>15.1</v>
      </c>
      <c r="I32" s="19">
        <f t="shared" si="4"/>
        <v>59.2</v>
      </c>
      <c r="J32" s="19">
        <f t="shared" si="4"/>
        <v>475.59999999999997</v>
      </c>
      <c r="K32" s="25"/>
      <c r="L32" s="19">
        <f t="shared" ref="L32" si="5">SUM(L25:L31)</f>
        <v>62.23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0">G32+G42</f>
        <v>25.699999999999996</v>
      </c>
      <c r="H43" s="32">
        <f t="shared" ref="H43" si="11">H32+H42</f>
        <v>15.1</v>
      </c>
      <c r="I43" s="32">
        <f t="shared" ref="I43" si="12">I32+I42</f>
        <v>59.2</v>
      </c>
      <c r="J43" s="32">
        <f t="shared" ref="J43:L43" si="13">J32+J42</f>
        <v>475.59999999999997</v>
      </c>
      <c r="K43" s="32"/>
      <c r="L43" s="32">
        <f t="shared" si="13"/>
        <v>62.23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62</v>
      </c>
      <c r="L44" s="40">
        <v>32.53</v>
      </c>
    </row>
    <row r="45" spans="1:12" ht="15" x14ac:dyDescent="0.25">
      <c r="A45" s="23"/>
      <c r="B45" s="15"/>
      <c r="C45" s="11"/>
      <c r="D45" s="6" t="s">
        <v>26</v>
      </c>
      <c r="E45" s="42" t="s">
        <v>63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44" t="s">
        <v>64</v>
      </c>
      <c r="L45" s="43">
        <v>2.46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66</v>
      </c>
      <c r="L46" s="43">
        <v>6.66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53</v>
      </c>
      <c r="L47" s="43">
        <v>4.45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53</v>
      </c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J51" si="14">SUM(G44:G50)</f>
        <v>20.5</v>
      </c>
      <c r="H51" s="19">
        <f t="shared" si="14"/>
        <v>20.3</v>
      </c>
      <c r="I51" s="19">
        <f t="shared" si="14"/>
        <v>55.3</v>
      </c>
      <c r="J51" s="19">
        <f t="shared" si="14"/>
        <v>485.3</v>
      </c>
      <c r="K51" s="25"/>
      <c r="L51" s="19">
        <f t="shared" ref="L51" si="15">SUM(L44:L50)</f>
        <v>64.100000000000009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560</v>
      </c>
      <c r="G62" s="32">
        <f t="shared" ref="G62" si="20">G51+G61</f>
        <v>20.5</v>
      </c>
      <c r="H62" s="32">
        <f t="shared" ref="H62" si="21">H51+H61</f>
        <v>20.3</v>
      </c>
      <c r="I62" s="32">
        <f t="shared" ref="I62" si="22">I51+I61</f>
        <v>55.3</v>
      </c>
      <c r="J62" s="32">
        <f t="shared" ref="J62:L62" si="23">J51+J61</f>
        <v>485.3</v>
      </c>
      <c r="K62" s="32"/>
      <c r="L62" s="32">
        <f t="shared" si="23"/>
        <v>64.100000000000009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175</v>
      </c>
      <c r="G63" s="40">
        <v>18.399999999999999</v>
      </c>
      <c r="H63" s="40">
        <v>10</v>
      </c>
      <c r="I63" s="40">
        <v>27.8</v>
      </c>
      <c r="J63" s="40">
        <v>275.10000000000002</v>
      </c>
      <c r="K63" s="41" t="s">
        <v>69</v>
      </c>
      <c r="L63" s="40">
        <v>40.03</v>
      </c>
    </row>
    <row r="64" spans="1:12" ht="15" x14ac:dyDescent="0.25">
      <c r="A64" s="23"/>
      <c r="B64" s="15"/>
      <c r="C64" s="11"/>
      <c r="D64" s="6" t="s">
        <v>70</v>
      </c>
      <c r="E64" s="42" t="s">
        <v>71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53</v>
      </c>
      <c r="L64" s="43">
        <v>1.65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73</v>
      </c>
      <c r="L65" s="43">
        <v>2.41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53</v>
      </c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53</v>
      </c>
      <c r="L67" s="43">
        <v>18.7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:J70" si="24">SUM(G63:G69)</f>
        <v>22.9</v>
      </c>
      <c r="H70" s="19">
        <f t="shared" si="24"/>
        <v>10.6</v>
      </c>
      <c r="I70" s="19">
        <f t="shared" si="24"/>
        <v>71</v>
      </c>
      <c r="J70" s="19">
        <f t="shared" si="24"/>
        <v>471.40000000000003</v>
      </c>
      <c r="K70" s="25"/>
      <c r="L70" s="19">
        <f t="shared" ref="L70" si="25">SUM(L63:L69)</f>
        <v>65.490000000000009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530</v>
      </c>
      <c r="G81" s="32">
        <f t="shared" ref="G81" si="30">G70+G80</f>
        <v>22.9</v>
      </c>
      <c r="H81" s="32">
        <f t="shared" ref="H81" si="31">H70+H80</f>
        <v>10.6</v>
      </c>
      <c r="I81" s="32">
        <f t="shared" ref="I81" si="32">I70+I80</f>
        <v>71</v>
      </c>
      <c r="J81" s="32">
        <f t="shared" ref="J81:L81" si="33">J70+J80</f>
        <v>471.40000000000003</v>
      </c>
      <c r="K81" s="32"/>
      <c r="L81" s="32">
        <f t="shared" si="33"/>
        <v>65.490000000000009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17.3</v>
      </c>
      <c r="H82" s="40">
        <v>9.6</v>
      </c>
      <c r="I82" s="40">
        <v>32.6</v>
      </c>
      <c r="J82" s="40">
        <v>286</v>
      </c>
      <c r="K82" s="41" t="s">
        <v>77</v>
      </c>
      <c r="L82" s="40">
        <v>28.88</v>
      </c>
    </row>
    <row r="83" spans="1:12" ht="15" x14ac:dyDescent="0.25">
      <c r="A83" s="23"/>
      <c r="B83" s="15"/>
      <c r="C83" s="11"/>
      <c r="D83" s="6" t="s">
        <v>78</v>
      </c>
      <c r="E83" s="42" t="s">
        <v>79</v>
      </c>
      <c r="F83" s="43">
        <v>20</v>
      </c>
      <c r="G83" s="43">
        <v>0.7</v>
      </c>
      <c r="H83" s="43">
        <v>1.5</v>
      </c>
      <c r="I83" s="43">
        <v>1.9</v>
      </c>
      <c r="J83" s="43">
        <v>23.8</v>
      </c>
      <c r="K83" s="44" t="s">
        <v>80</v>
      </c>
      <c r="L83" s="43">
        <v>3.15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82</v>
      </c>
      <c r="L84" s="43">
        <v>11.58</v>
      </c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50</v>
      </c>
      <c r="G85" s="43">
        <v>3.6</v>
      </c>
      <c r="H85" s="43">
        <v>0.4</v>
      </c>
      <c r="I85" s="43">
        <v>21.5</v>
      </c>
      <c r="J85" s="43">
        <v>104.5</v>
      </c>
      <c r="K85" s="44" t="s">
        <v>53</v>
      </c>
      <c r="L85" s="43">
        <v>2.94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:J89" si="34">SUM(G82:G88)</f>
        <v>25.5</v>
      </c>
      <c r="H89" s="19">
        <f t="shared" si="34"/>
        <v>14.4</v>
      </c>
      <c r="I89" s="19">
        <f t="shared" si="34"/>
        <v>67.2</v>
      </c>
      <c r="J89" s="19">
        <f t="shared" si="34"/>
        <v>500.3</v>
      </c>
      <c r="K89" s="25"/>
      <c r="L89" s="19">
        <f t="shared" ref="L89" si="35">SUM(L82:L88)</f>
        <v>46.55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520</v>
      </c>
      <c r="G100" s="32">
        <f t="shared" ref="G100" si="40">G89+G99</f>
        <v>25.5</v>
      </c>
      <c r="H100" s="32">
        <f t="shared" ref="H100" si="41">H89+H99</f>
        <v>14.4</v>
      </c>
      <c r="I100" s="32">
        <f t="shared" ref="I100" si="42">I89+I99</f>
        <v>67.2</v>
      </c>
      <c r="J100" s="32">
        <f t="shared" ref="J100:L100" si="43">J89+J99</f>
        <v>500.3</v>
      </c>
      <c r="K100" s="32"/>
      <c r="L100" s="32">
        <f t="shared" si="43"/>
        <v>46.55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85</v>
      </c>
      <c r="L101" s="40">
        <v>20.010000000000002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59</v>
      </c>
      <c r="L103" s="43">
        <v>11.88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87</v>
      </c>
      <c r="L104" s="43">
        <v>4.45</v>
      </c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53</v>
      </c>
      <c r="L105" s="43">
        <v>26.18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44">SUM(G101:G107)</f>
        <v>19.200000000000003</v>
      </c>
      <c r="H108" s="19">
        <f t="shared" si="44"/>
        <v>14.6</v>
      </c>
      <c r="I108" s="19">
        <f t="shared" si="44"/>
        <v>91.1</v>
      </c>
      <c r="J108" s="19">
        <f t="shared" si="44"/>
        <v>572.5</v>
      </c>
      <c r="K108" s="25"/>
      <c r="L108" s="19">
        <f t="shared" ref="L108" si="45">SUM(L101:L107)</f>
        <v>62.52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610</v>
      </c>
      <c r="G119" s="32">
        <f t="shared" ref="G119" si="48">G108+G118</f>
        <v>19.200000000000003</v>
      </c>
      <c r="H119" s="32">
        <f t="shared" ref="H119" si="49">H108+H118</f>
        <v>14.6</v>
      </c>
      <c r="I119" s="32">
        <f t="shared" ref="I119" si="50">I108+I118</f>
        <v>91.1</v>
      </c>
      <c r="J119" s="32">
        <f t="shared" ref="J119:L119" si="51">J108+J118</f>
        <v>572.5</v>
      </c>
      <c r="K119" s="32"/>
      <c r="L119" s="32">
        <f t="shared" si="51"/>
        <v>62.52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250</v>
      </c>
      <c r="G120" s="40">
        <v>18.8</v>
      </c>
      <c r="H120" s="40">
        <v>12</v>
      </c>
      <c r="I120" s="40">
        <v>30.9</v>
      </c>
      <c r="J120" s="40">
        <v>307.10000000000002</v>
      </c>
      <c r="K120" s="41" t="s">
        <v>89</v>
      </c>
      <c r="L120" s="40">
        <v>51.04</v>
      </c>
    </row>
    <row r="121" spans="1:12" ht="15" x14ac:dyDescent="0.25">
      <c r="A121" s="14"/>
      <c r="B121" s="15"/>
      <c r="C121" s="11"/>
      <c r="D121" s="6" t="s">
        <v>26</v>
      </c>
      <c r="E121" s="42" t="s">
        <v>90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89</v>
      </c>
      <c r="L121" s="43">
        <v>10.050000000000001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92</v>
      </c>
      <c r="L122" s="43">
        <v>4.09</v>
      </c>
    </row>
    <row r="123" spans="1:12" ht="15" x14ac:dyDescent="0.25">
      <c r="A123" s="14"/>
      <c r="B123" s="15"/>
      <c r="C123" s="11"/>
      <c r="D123" s="7" t="s">
        <v>23</v>
      </c>
      <c r="E123" s="42" t="s">
        <v>93</v>
      </c>
      <c r="F123" s="43">
        <v>70</v>
      </c>
      <c r="G123" s="43">
        <v>4.84</v>
      </c>
      <c r="H123" s="43">
        <v>0.7</v>
      </c>
      <c r="I123" s="43">
        <v>30.5</v>
      </c>
      <c r="J123" s="43">
        <v>148.19999999999999</v>
      </c>
      <c r="K123" s="44" t="s">
        <v>53</v>
      </c>
      <c r="L123" s="43">
        <v>4.45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2">SUM(G120:G126)</f>
        <v>24.54</v>
      </c>
      <c r="H127" s="19">
        <f t="shared" si="52"/>
        <v>12.899999999999999</v>
      </c>
      <c r="I127" s="19">
        <f t="shared" si="52"/>
        <v>70.3</v>
      </c>
      <c r="J127" s="19">
        <f t="shared" si="52"/>
        <v>496</v>
      </c>
      <c r="K127" s="25"/>
      <c r="L127" s="19">
        <f t="shared" ref="L127" si="53">SUM(L120:L126)</f>
        <v>69.63000000000001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580</v>
      </c>
      <c r="G138" s="32">
        <f t="shared" ref="G138" si="56">G127+G137</f>
        <v>24.54</v>
      </c>
      <c r="H138" s="32">
        <f t="shared" ref="H138" si="57">H127+H137</f>
        <v>12.899999999999999</v>
      </c>
      <c r="I138" s="32">
        <f t="shared" ref="I138" si="58">I127+I137</f>
        <v>70.3</v>
      </c>
      <c r="J138" s="32">
        <f t="shared" ref="J138:L138" si="59">J127+J137</f>
        <v>496</v>
      </c>
      <c r="K138" s="32"/>
      <c r="L138" s="32">
        <f t="shared" si="59"/>
        <v>69.63000000000001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95</v>
      </c>
      <c r="L139" s="40">
        <v>39.19</v>
      </c>
    </row>
    <row r="140" spans="1:12" ht="15" x14ac:dyDescent="0.25">
      <c r="A140" s="23"/>
      <c r="B140" s="15"/>
      <c r="C140" s="11"/>
      <c r="D140" s="6" t="s">
        <v>26</v>
      </c>
      <c r="E140" s="42" t="s">
        <v>96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51</v>
      </c>
      <c r="L140" s="43">
        <v>8.4</v>
      </c>
    </row>
    <row r="141" spans="1:12" ht="15" x14ac:dyDescent="0.2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82</v>
      </c>
      <c r="L141" s="43">
        <v>11.58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97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 t="s">
        <v>98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53</v>
      </c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0">SUM(G139:G145)</f>
        <v>18.399999999999999</v>
      </c>
      <c r="H146" s="19">
        <f t="shared" si="60"/>
        <v>14</v>
      </c>
      <c r="I146" s="19">
        <f t="shared" si="60"/>
        <v>71.8</v>
      </c>
      <c r="J146" s="19">
        <f t="shared" si="60"/>
        <v>485.8</v>
      </c>
      <c r="K146" s="25"/>
      <c r="L146" s="19">
        <f t="shared" ref="L146" si="61">SUM(L139:L145)</f>
        <v>79.87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580</v>
      </c>
      <c r="G157" s="32">
        <f t="shared" ref="G157" si="64">G146+G156</f>
        <v>18.399999999999999</v>
      </c>
      <c r="H157" s="32">
        <f t="shared" ref="H157" si="65">H146+H156</f>
        <v>14</v>
      </c>
      <c r="I157" s="32">
        <f t="shared" ref="I157" si="66">I146+I156</f>
        <v>71.8</v>
      </c>
      <c r="J157" s="32">
        <f t="shared" ref="J157:L157" si="67">J146+J156</f>
        <v>485.8</v>
      </c>
      <c r="K157" s="32"/>
      <c r="L157" s="32">
        <f t="shared" si="67"/>
        <v>79.87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62</v>
      </c>
      <c r="L158" s="40">
        <v>30.53</v>
      </c>
    </row>
    <row r="159" spans="1:12" ht="15" x14ac:dyDescent="0.25">
      <c r="A159" s="23"/>
      <c r="B159" s="15"/>
      <c r="C159" s="11"/>
      <c r="D159" s="6" t="s">
        <v>26</v>
      </c>
      <c r="E159" s="42" t="s">
        <v>63</v>
      </c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44" t="s">
        <v>99</v>
      </c>
      <c r="L159" s="43">
        <v>2.46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52</v>
      </c>
      <c r="L160" s="43">
        <v>2.41</v>
      </c>
    </row>
    <row r="161" spans="1:12" ht="15" x14ac:dyDescent="0.25">
      <c r="A161" s="23"/>
      <c r="B161" s="15"/>
      <c r="C161" s="11"/>
      <c r="D161" s="7" t="s">
        <v>23</v>
      </c>
      <c r="E161" s="42" t="s">
        <v>100</v>
      </c>
      <c r="F161" s="43">
        <v>90</v>
      </c>
      <c r="G161" s="43">
        <v>6.6</v>
      </c>
      <c r="H161" s="43">
        <v>0.9</v>
      </c>
      <c r="I161" s="43">
        <v>39.5</v>
      </c>
      <c r="J161" s="43">
        <v>191.8</v>
      </c>
      <c r="K161" s="44" t="s">
        <v>53</v>
      </c>
      <c r="L161" s="43">
        <v>5.7</v>
      </c>
    </row>
    <row r="162" spans="1:12" ht="15" x14ac:dyDescent="0.25">
      <c r="A162" s="23"/>
      <c r="B162" s="15"/>
      <c r="C162" s="11"/>
      <c r="D162" s="7" t="s">
        <v>24</v>
      </c>
      <c r="E162" s="42" t="s">
        <v>101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 t="s">
        <v>53</v>
      </c>
      <c r="L162" s="43">
        <v>26.18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68">SUM(G158:G164)</f>
        <v>21.2</v>
      </c>
      <c r="H165" s="19">
        <f t="shared" si="68"/>
        <v>19.2</v>
      </c>
      <c r="I165" s="19">
        <f t="shared" si="68"/>
        <v>60.8</v>
      </c>
      <c r="J165" s="19">
        <f t="shared" si="68"/>
        <v>500.5</v>
      </c>
      <c r="K165" s="25"/>
      <c r="L165" s="19">
        <f t="shared" ref="L165" si="69">SUM(L158:L164)</f>
        <v>67.28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600</v>
      </c>
      <c r="G176" s="32">
        <f t="shared" ref="G176" si="72">G165+G175</f>
        <v>21.2</v>
      </c>
      <c r="H176" s="32">
        <f t="shared" ref="H176" si="73">H165+H175</f>
        <v>19.2</v>
      </c>
      <c r="I176" s="32">
        <f t="shared" ref="I176" si="74">I165+I175</f>
        <v>60.8</v>
      </c>
      <c r="J176" s="32">
        <f t="shared" ref="J176:L176" si="75">J165+J175</f>
        <v>500.5</v>
      </c>
      <c r="K176" s="32"/>
      <c r="L176" s="32">
        <f t="shared" si="75"/>
        <v>67.28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210</v>
      </c>
      <c r="G177" s="40">
        <v>13.2</v>
      </c>
      <c r="H177" s="40">
        <v>14.3</v>
      </c>
      <c r="I177" s="40">
        <v>31.14</v>
      </c>
      <c r="J177" s="40">
        <v>306.8</v>
      </c>
      <c r="K177" s="41" t="s">
        <v>77</v>
      </c>
      <c r="L177" s="40">
        <v>24.48</v>
      </c>
    </row>
    <row r="178" spans="1:12" ht="15" x14ac:dyDescent="0.25">
      <c r="A178" s="23"/>
      <c r="B178" s="15"/>
      <c r="C178" s="11"/>
      <c r="D178" s="6" t="s">
        <v>103</v>
      </c>
      <c r="E178" s="42" t="s">
        <v>104</v>
      </c>
      <c r="F178" s="43">
        <v>60</v>
      </c>
      <c r="G178" s="43">
        <v>0.4</v>
      </c>
      <c r="H178" s="43">
        <v>0</v>
      </c>
      <c r="I178" s="43">
        <v>1.1000000000000001</v>
      </c>
      <c r="J178" s="43">
        <v>6.3</v>
      </c>
      <c r="K178" s="44" t="s">
        <v>105</v>
      </c>
      <c r="L178" s="43">
        <v>13.5</v>
      </c>
    </row>
    <row r="179" spans="1:12" ht="15" x14ac:dyDescent="0.2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92</v>
      </c>
      <c r="L179" s="43">
        <v>4.09</v>
      </c>
    </row>
    <row r="180" spans="1:12" ht="15" x14ac:dyDescent="0.25">
      <c r="A180" s="23"/>
      <c r="B180" s="15"/>
      <c r="C180" s="11"/>
      <c r="D180" s="7" t="s">
        <v>23</v>
      </c>
      <c r="E180" s="42" t="s">
        <v>74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53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78</v>
      </c>
      <c r="E182" s="42" t="s">
        <v>79</v>
      </c>
      <c r="F182" s="43">
        <v>20</v>
      </c>
      <c r="G182" s="43">
        <v>0.7</v>
      </c>
      <c r="H182" s="43">
        <v>1.5</v>
      </c>
      <c r="I182" s="43">
        <v>1.9</v>
      </c>
      <c r="J182" s="43">
        <v>23.8</v>
      </c>
      <c r="K182" s="44" t="s">
        <v>107</v>
      </c>
      <c r="L182" s="43">
        <v>3.15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76">SUM(G177:G183)</f>
        <v>17.899999999999999</v>
      </c>
      <c r="H184" s="19">
        <f t="shared" si="76"/>
        <v>16.3</v>
      </c>
      <c r="I184" s="19">
        <f t="shared" si="76"/>
        <v>62.84</v>
      </c>
      <c r="J184" s="19">
        <f t="shared" si="76"/>
        <v>470.3</v>
      </c>
      <c r="K184" s="25"/>
      <c r="L184" s="19">
        <f t="shared" ref="L184" si="77">SUM(L177:L183)</f>
        <v>47.920000000000009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535</v>
      </c>
      <c r="G195" s="32">
        <f t="shared" ref="G195" si="80">G184+G194</f>
        <v>17.899999999999999</v>
      </c>
      <c r="H195" s="32">
        <f t="shared" ref="H195" si="81">H184+H194</f>
        <v>16.3</v>
      </c>
      <c r="I195" s="32">
        <f t="shared" ref="I195" si="82">I184+I194</f>
        <v>62.84</v>
      </c>
      <c r="J195" s="32">
        <f t="shared" ref="J195:L195" si="83">J184+J194</f>
        <v>470.3</v>
      </c>
      <c r="K195" s="32"/>
      <c r="L195" s="32">
        <f t="shared" si="83"/>
        <v>47.920000000000009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21.264000000000003</v>
      </c>
      <c r="H196" s="34">
        <f t="shared" si="84"/>
        <v>15.379999999999999</v>
      </c>
      <c r="I196" s="34">
        <f t="shared" si="84"/>
        <v>64.393999999999991</v>
      </c>
      <c r="J196" s="34">
        <f t="shared" si="84"/>
        <v>496.55000000000007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#VALUE!</v>
      </c>
    </row>
  </sheetData>
  <sheetProtection formatCells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dcterms:created xsi:type="dcterms:W3CDTF">2022-05-16T14:23:56Z</dcterms:created>
  <dcterms:modified xsi:type="dcterms:W3CDTF">2023-10-16T06:57:03Z</dcterms:modified>
</cp:coreProperties>
</file>